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markovicm\Desktop\"/>
    </mc:Choice>
  </mc:AlternateContent>
  <xr:revisionPtr revIDLastSave="0" documentId="13_ncr:1_{7F862CEB-EBF1-4A78-9739-A9DBF58D9028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A Kategorija - 3. i 4. razred" sheetId="1" r:id="rId1"/>
    <sheet name="B Kategorija - 1. i 2. razred" sheetId="2" r:id="rId2"/>
  </sheets>
  <definedNames>
    <definedName name="_xlnm._FilterDatabase" localSheetId="0" hidden="1">'A Kategorija - 3. i 4. razred'!$A$2:$K$18</definedName>
    <definedName name="_xlnm.Print_Titles" localSheetId="0">'A Kategorija - 3. i 4. razred'!$A:$A,'A Kategorija - 3. i 4. razred'!$1:$3</definedName>
    <definedName name="_xlnm.Print_Titles" localSheetId="1">'B Kategorija - 1. i 2. razred'!$A:$A,'B Kategorija - 1. i 2. razred'!$1:$3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L16" i="1" l="1"/>
  <c r="L13" i="1"/>
  <c r="L5" i="1"/>
  <c r="B5" i="1"/>
  <c r="H5" i="1"/>
  <c r="C5" i="1"/>
  <c r="G5" i="1"/>
  <c r="F5" i="1"/>
  <c r="D5" i="1"/>
  <c r="E5" i="1"/>
  <c r="J5" i="1"/>
  <c r="I5" i="1"/>
  <c r="K5" i="1"/>
  <c r="L18" i="1" l="1"/>
  <c r="D16" i="2" l="1"/>
  <c r="E16" i="2"/>
  <c r="I16" i="2"/>
  <c r="F16" i="2"/>
  <c r="J16" i="2"/>
  <c r="G16" i="2"/>
  <c r="H16" i="2"/>
  <c r="K16" i="2"/>
  <c r="B16" i="2"/>
  <c r="C16" i="2"/>
  <c r="C16" i="1" l="1"/>
  <c r="J16" i="1"/>
  <c r="F16" i="1"/>
  <c r="G16" i="1"/>
  <c r="E16" i="1"/>
  <c r="H16" i="1"/>
  <c r="D16" i="1"/>
  <c r="K16" i="1"/>
  <c r="I16" i="1"/>
  <c r="B16" i="1"/>
  <c r="I13" i="1" l="1"/>
  <c r="C18" i="1"/>
  <c r="H18" i="1"/>
  <c r="J18" i="1"/>
  <c r="F18" i="1"/>
  <c r="D18" i="1"/>
  <c r="G18" i="1"/>
  <c r="K18" i="1"/>
  <c r="B18" i="1"/>
  <c r="E18" i="1"/>
  <c r="I18" i="1"/>
  <c r="G13" i="2"/>
  <c r="K13" i="2"/>
  <c r="J13" i="2"/>
  <c r="G5" i="2"/>
  <c r="G18" i="2" s="1"/>
  <c r="K5" i="2"/>
  <c r="K18" i="2" s="1"/>
  <c r="J5" i="2"/>
  <c r="J18" i="2" s="1"/>
  <c r="E13" i="2"/>
  <c r="B13" i="2"/>
  <c r="C13" i="2"/>
  <c r="F13" i="2"/>
  <c r="H13" i="2"/>
  <c r="E5" i="2"/>
  <c r="E18" i="2" s="1"/>
  <c r="B5" i="2"/>
  <c r="B18" i="2" s="1"/>
  <c r="C5" i="2"/>
  <c r="C18" i="2" s="1"/>
  <c r="F5" i="2"/>
  <c r="F18" i="2" s="1"/>
  <c r="H5" i="2"/>
  <c r="H18" i="2" s="1"/>
  <c r="I13" i="2" l="1"/>
  <c r="D13" i="2"/>
  <c r="E13" i="1" l="1"/>
  <c r="F13" i="1"/>
  <c r="K13" i="1"/>
  <c r="B13" i="1"/>
  <c r="C13" i="1"/>
  <c r="J13" i="1"/>
  <c r="G13" i="1"/>
  <c r="H13" i="1"/>
  <c r="D13" i="1"/>
  <c r="D5" i="2" l="1"/>
  <c r="D18" i="2" s="1"/>
  <c r="I5" i="2"/>
  <c r="I18" i="2" s="1"/>
</calcChain>
</file>

<file path=xl/sharedStrings.xml><?xml version="1.0" encoding="utf-8"?>
<sst xmlns="http://schemas.openxmlformats.org/spreadsheetml/2006/main" count="51" uniqueCount="36">
  <si>
    <t xml:space="preserve">Naziv ekipe </t>
  </si>
  <si>
    <t xml:space="preserve">0,25 * bodovi iz prvog kruga </t>
  </si>
  <si>
    <t xml:space="preserve">Kriteriji ocjenjivanja </t>
  </si>
  <si>
    <t xml:space="preserve">Oblik prezentacije </t>
  </si>
  <si>
    <t xml:space="preserve">Primjerenost predložene analize ciljevima </t>
  </si>
  <si>
    <t xml:space="preserve">Metodologija i provedena analiza koje moraju biti u skladu s razinom obrazovanja sudionika  </t>
  </si>
  <si>
    <t xml:space="preserve">Prikaz rezultata </t>
  </si>
  <si>
    <t>UKUPNO</t>
  </si>
  <si>
    <t xml:space="preserve">Ukupan broj bodova u drugom krugu Statističkog natjecanja </t>
  </si>
  <si>
    <t xml:space="preserve">Ukupan broj bodova u prvom krugu Statističkog natjecanja </t>
  </si>
  <si>
    <t xml:space="preserve">Objašnjenje rezultata i zaključci </t>
  </si>
  <si>
    <t>BLANJALICA</t>
  </si>
  <si>
    <t xml:space="preserve">Ukupan broj normaliziranih bodova u drugom krugu Statističkog natjecanja </t>
  </si>
  <si>
    <t xml:space="preserve">0,75 * normalizirani bodovi iz drugog kruga </t>
  </si>
  <si>
    <t xml:space="preserve">U drugom krugu, prezentacije ekipa ocjenjivao je stručni ocjenjivački žiri Statističkog natjecanja. </t>
  </si>
  <si>
    <t>ALFAOMEGA</t>
  </si>
  <si>
    <t>JEROVECUTD</t>
  </si>
  <si>
    <t>POZITIVK3</t>
  </si>
  <si>
    <t>SPARKLES</t>
  </si>
  <si>
    <t>STASERADI</t>
  </si>
  <si>
    <t>POMALEM</t>
  </si>
  <si>
    <t>FRITULICE</t>
  </si>
  <si>
    <t>ATLANTIC</t>
  </si>
  <si>
    <t>CEZAR</t>
  </si>
  <si>
    <t>DIIVEE</t>
  </si>
  <si>
    <t>SKUHANI</t>
  </si>
  <si>
    <t>MEDIJAN26</t>
  </si>
  <si>
    <t>MATRIX</t>
  </si>
  <si>
    <t>PRAČKA</t>
  </si>
  <si>
    <t>DEKAHIDRAT</t>
  </si>
  <si>
    <t>MOD26</t>
  </si>
  <si>
    <t>JAGODICE0</t>
  </si>
  <si>
    <t>GOLUBI</t>
  </si>
  <si>
    <t>FAZANI</t>
  </si>
  <si>
    <t>ASFDSA123</t>
  </si>
  <si>
    <t>2025./2026.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</si>
</sst>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8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sz val="10"/>
      <color theme="1"/>
      <name val="Arial"/>
      <family val="2"/>
      <charset val="238"/>
    </font>
    <font>
      <sz val="10"/>
      <color theme="1"/>
      <name val="Calibri"/>
      <family val="2"/>
      <scheme val="minor"/>
    </font>
    <font>
      <b/>
      <sz val="10"/>
      <color theme="0"/>
      <name val="Arial"/>
      <family val="2"/>
    </font>
    <font>
      <sz val="10"/>
      <name val="Arial"/>
      <family val="2"/>
      <charset val="238"/>
    </font>
    <font>
      <sz val="22"/>
      <color theme="1"/>
      <name val="Calibri"/>
      <family val="2"/>
      <scheme val="minor"/>
    </font>
    <font>
      <sz val="22"/>
      <color theme="1"/>
      <name val="Calibri"/>
      <family val="2"/>
      <charset val="238"/>
      <scheme val="minor"/>
    </font>
  </fonts>
  <fills count="6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4" tint="-0.499984740745262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/>
      <right style="thin">
        <color theme="0" tint="-0.499984740745262"/>
      </right>
      <top/>
      <bottom/>
      <diagonal/>
    </border>
    <border>
      <left style="thin">
        <color theme="0" tint="-0.499984740745262"/>
      </left>
      <right style="thin">
        <color theme="0" tint="-0.499984740745262"/>
      </right>
      <top style="medium">
        <color auto="1"/>
      </top>
      <bottom style="thin">
        <color theme="0" tint="-0.499984740745262"/>
      </bottom>
      <diagonal/>
    </border>
    <border>
      <left/>
      <right style="thin">
        <color theme="0" tint="-0.499984740745262"/>
      </right>
      <top style="medium">
        <color auto="1"/>
      </top>
      <bottom style="thin">
        <color theme="0" tint="-0.499984740745262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theme="0"/>
      </left>
      <right style="medium">
        <color theme="0"/>
      </right>
      <top/>
      <bottom style="medium">
        <color auto="1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0" borderId="0" xfId="0" applyAlignment="1">
      <alignment wrapText="1"/>
    </xf>
    <xf numFmtId="0" fontId="1" fillId="2" borderId="2" xfId="0" applyFont="1" applyFill="1" applyBorder="1" applyAlignment="1">
      <alignment horizontal="center" vertical="center"/>
    </xf>
    <xf numFmtId="0" fontId="1" fillId="0" borderId="1" xfId="0" applyFont="1" applyBorder="1" applyAlignment="1">
      <alignment vertical="center"/>
    </xf>
    <xf numFmtId="0" fontId="1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vertical="center"/>
    </xf>
    <xf numFmtId="0" fontId="1" fillId="0" borderId="1" xfId="0" applyFont="1" applyBorder="1" applyAlignment="1">
      <alignment horizontal="center"/>
    </xf>
    <xf numFmtId="0" fontId="2" fillId="0" borderId="1" xfId="0" applyFont="1" applyBorder="1" applyAlignment="1">
      <alignment vertical="center"/>
    </xf>
    <xf numFmtId="0" fontId="1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center"/>
    </xf>
    <xf numFmtId="0" fontId="3" fillId="0" borderId="0" xfId="0" applyFont="1"/>
    <xf numFmtId="0" fontId="1" fillId="2" borderId="3" xfId="0" applyFont="1" applyFill="1" applyBorder="1" applyAlignment="1">
      <alignment horizontal="center" vertical="center"/>
    </xf>
    <xf numFmtId="0" fontId="4" fillId="3" borderId="1" xfId="0" applyFont="1" applyFill="1" applyBorder="1" applyAlignment="1">
      <alignment vertical="center"/>
    </xf>
    <xf numFmtId="0" fontId="4" fillId="3" borderId="1" xfId="0" applyFont="1" applyFill="1" applyBorder="1" applyAlignment="1">
      <alignment horizontal="left" vertical="center"/>
    </xf>
    <xf numFmtId="2" fontId="0" fillId="0" borderId="0" xfId="0" applyNumberFormat="1"/>
    <xf numFmtId="2" fontId="3" fillId="0" borderId="0" xfId="0" applyNumberFormat="1" applyFont="1"/>
    <xf numFmtId="0" fontId="2" fillId="2" borderId="1" xfId="0" applyFont="1" applyFill="1" applyBorder="1" applyAlignment="1">
      <alignment horizontal="left" vertical="center" wrapText="1"/>
    </xf>
    <xf numFmtId="0" fontId="0" fillId="4" borderId="0" xfId="0" applyFill="1"/>
    <xf numFmtId="0" fontId="0" fillId="5" borderId="0" xfId="0" applyFill="1"/>
    <xf numFmtId="0" fontId="2" fillId="2" borderId="4" xfId="0" applyFont="1" applyFill="1" applyBorder="1" applyAlignment="1">
      <alignment horizontal="center" vertical="center" wrapText="1"/>
    </xf>
    <xf numFmtId="164" fontId="3" fillId="0" borderId="0" xfId="0" applyNumberFormat="1" applyFont="1" applyAlignment="1">
      <alignment vertical="center"/>
    </xf>
    <xf numFmtId="0" fontId="3" fillId="0" borderId="0" xfId="0" applyFont="1" applyAlignment="1">
      <alignment vertical="center"/>
    </xf>
    <xf numFmtId="2" fontId="4" fillId="3" borderId="0" xfId="0" applyNumberFormat="1" applyFont="1" applyFill="1" applyAlignment="1">
      <alignment vertical="center"/>
    </xf>
    <xf numFmtId="2" fontId="4" fillId="0" borderId="0" xfId="0" applyNumberFormat="1" applyFont="1" applyAlignment="1">
      <alignment vertical="center"/>
    </xf>
    <xf numFmtId="2" fontId="2" fillId="2" borderId="0" xfId="0" applyNumberFormat="1" applyFont="1" applyFill="1" applyAlignment="1">
      <alignment vertical="center"/>
    </xf>
    <xf numFmtId="2" fontId="1" fillId="0" borderId="0" xfId="0" applyNumberFormat="1" applyFont="1" applyAlignment="1">
      <alignment vertical="center"/>
    </xf>
    <xf numFmtId="0" fontId="5" fillId="0" borderId="0" xfId="0" applyFont="1" applyAlignment="1">
      <alignment horizontal="justify" vertical="center" wrapText="1"/>
    </xf>
    <xf numFmtId="0" fontId="1" fillId="0" borderId="0" xfId="0" applyFont="1" applyAlignment="1">
      <alignment vertical="center" wrapText="1"/>
    </xf>
    <xf numFmtId="0" fontId="6" fillId="5" borderId="0" xfId="0" applyFont="1" applyFill="1"/>
    <xf numFmtId="2" fontId="1" fillId="0" borderId="0" xfId="0" applyNumberFormat="1" applyFont="1" applyAlignment="1">
      <alignment vertical="center" wrapText="1"/>
    </xf>
    <xf numFmtId="0" fontId="7" fillId="0" borderId="0" xfId="0" applyFont="1" applyBorder="1"/>
    <xf numFmtId="0" fontId="0" fillId="5" borderId="5" xfId="0" applyFill="1" applyBorder="1"/>
  </cellXfs>
  <cellStyles count="1">
    <cellStyle name="Normal" xfId="0" builtinId="0"/>
  </cellStyles>
  <dxfs count="6">
    <dxf>
      <fill>
        <patternFill>
          <bgColor theme="5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theme="5" tint="0.39994506668294322"/>
        </patternFill>
      </fill>
    </dxf>
  </dxfs>
  <tableStyles count="0" defaultTableStyle="TableStyleMedium2" defaultPivotStyle="PivotStyleLight16"/>
  <colors>
    <mruColors>
      <color rgb="FF1F4E78"/>
      <color rgb="FFFB6A5B"/>
      <color rgb="FF0000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47625</xdr:rowOff>
    </xdr:from>
    <xdr:to>
      <xdr:col>0</xdr:col>
      <xdr:colOff>1169345</xdr:colOff>
      <xdr:row>1</xdr:row>
      <xdr:rowOff>9525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D4E35F52-F4A4-4603-8304-FD93A56D4A2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7150" y="47625"/>
          <a:ext cx="1112195" cy="74295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47625</xdr:rowOff>
    </xdr:from>
    <xdr:to>
      <xdr:col>0</xdr:col>
      <xdr:colOff>1169345</xdr:colOff>
      <xdr:row>1</xdr:row>
      <xdr:rowOff>9525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B1A6E036-E5DA-4D47-8D60-86F094B1272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7150" y="47625"/>
          <a:ext cx="1112195" cy="7429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26"/>
  <sheetViews>
    <sheetView tabSelected="1" zoomScaleNormal="100" workbookViewId="0">
      <pane xSplit="1" ySplit="2" topLeftCell="B3" activePane="bottomRight" state="frozen"/>
      <selection pane="topRight" activeCell="B1" sqref="B1"/>
      <selection pane="bottomLeft" activeCell="A3" sqref="A3"/>
      <selection pane="bottomRight"/>
    </sheetView>
  </sheetViews>
  <sheetFormatPr defaultRowHeight="15" x14ac:dyDescent="0.25"/>
  <cols>
    <col min="1" max="1" width="56.7109375" customWidth="1"/>
    <col min="2" max="2" width="13.28515625" customWidth="1"/>
    <col min="3" max="3" width="14.140625" customWidth="1"/>
    <col min="4" max="8" width="12.7109375" customWidth="1"/>
    <col min="9" max="9" width="12.42578125" customWidth="1"/>
    <col min="10" max="12" width="12.7109375" customWidth="1"/>
  </cols>
  <sheetData>
    <row r="1" spans="1:12" ht="61.5" customHeight="1" thickBot="1" x14ac:dyDescent="0.5">
      <c r="A1" s="17"/>
      <c r="C1" s="18"/>
      <c r="D1" s="18"/>
      <c r="E1" s="18"/>
      <c r="F1" s="18"/>
      <c r="G1" s="18"/>
      <c r="H1" s="18"/>
      <c r="I1" s="18"/>
      <c r="K1" s="28" t="s">
        <v>35</v>
      </c>
      <c r="L1" s="18"/>
    </row>
    <row r="2" spans="1:12" ht="30" customHeight="1" x14ac:dyDescent="0.25">
      <c r="A2" s="19" t="s">
        <v>0</v>
      </c>
      <c r="B2" s="2" t="s">
        <v>15</v>
      </c>
      <c r="C2" s="2" t="s">
        <v>17</v>
      </c>
      <c r="D2" s="2" t="s">
        <v>20</v>
      </c>
      <c r="E2" s="2" t="s">
        <v>21</v>
      </c>
      <c r="F2" s="2" t="s">
        <v>19</v>
      </c>
      <c r="G2" s="2" t="s">
        <v>18</v>
      </c>
      <c r="H2" s="2" t="s">
        <v>16</v>
      </c>
      <c r="I2" s="2" t="s">
        <v>23</v>
      </c>
      <c r="J2" s="2" t="s">
        <v>22</v>
      </c>
      <c r="K2" s="2" t="s">
        <v>11</v>
      </c>
      <c r="L2" s="2" t="s">
        <v>24</v>
      </c>
    </row>
    <row r="3" spans="1:12" ht="15" customHeight="1" x14ac:dyDescent="0.25">
      <c r="A3" s="3"/>
      <c r="C3" s="4"/>
      <c r="E3" s="4"/>
      <c r="I3" s="4"/>
      <c r="J3" s="4"/>
      <c r="K3" s="4"/>
      <c r="L3" s="4"/>
    </row>
    <row r="4" spans="1:12" ht="15" customHeight="1" x14ac:dyDescent="0.25">
      <c r="A4" s="5" t="s">
        <v>9</v>
      </c>
      <c r="B4" s="24">
        <v>100</v>
      </c>
      <c r="C4" s="24">
        <v>91.133333333333326</v>
      </c>
      <c r="D4" s="24">
        <v>100</v>
      </c>
      <c r="E4" s="24">
        <v>100</v>
      </c>
      <c r="F4" s="24">
        <v>95.566666666666663</v>
      </c>
      <c r="G4" s="24">
        <v>100</v>
      </c>
      <c r="H4" s="24">
        <v>100</v>
      </c>
      <c r="I4" s="24">
        <v>95.566666666666663</v>
      </c>
      <c r="J4" s="24">
        <v>95.566666666666663</v>
      </c>
      <c r="K4" s="24">
        <v>95.566666666666663</v>
      </c>
      <c r="L4" s="24">
        <v>95.566666666666663</v>
      </c>
    </row>
    <row r="5" spans="1:12" ht="15" customHeight="1" x14ac:dyDescent="0.25">
      <c r="A5" s="5" t="s">
        <v>1</v>
      </c>
      <c r="B5" s="24">
        <f t="shared" ref="B5:L5" si="0">0.25*B4</f>
        <v>25</v>
      </c>
      <c r="C5" s="24">
        <f t="shared" si="0"/>
        <v>22.783333333333331</v>
      </c>
      <c r="D5" s="24">
        <f t="shared" si="0"/>
        <v>25</v>
      </c>
      <c r="E5" s="24">
        <f t="shared" si="0"/>
        <v>25</v>
      </c>
      <c r="F5" s="24">
        <f t="shared" si="0"/>
        <v>23.891666666666666</v>
      </c>
      <c r="G5" s="24">
        <f t="shared" si="0"/>
        <v>25</v>
      </c>
      <c r="H5" s="24">
        <f t="shared" si="0"/>
        <v>25</v>
      </c>
      <c r="I5" s="24">
        <f t="shared" si="0"/>
        <v>23.891666666666666</v>
      </c>
      <c r="J5" s="24">
        <f t="shared" si="0"/>
        <v>23.891666666666666</v>
      </c>
      <c r="K5" s="24">
        <f t="shared" si="0"/>
        <v>23.891666666666666</v>
      </c>
      <c r="L5" s="24">
        <f t="shared" si="0"/>
        <v>23.891666666666666</v>
      </c>
    </row>
    <row r="6" spans="1:12" ht="15" customHeight="1" x14ac:dyDescent="0.25">
      <c r="A6" s="6"/>
      <c r="C6" s="20"/>
      <c r="E6" s="20"/>
      <c r="I6" s="20"/>
      <c r="J6" s="20"/>
      <c r="K6" s="20"/>
      <c r="L6" s="20"/>
    </row>
    <row r="7" spans="1:12" ht="15" customHeight="1" x14ac:dyDescent="0.25">
      <c r="A7" s="7" t="s">
        <v>2</v>
      </c>
      <c r="C7" s="21"/>
      <c r="E7" s="21"/>
      <c r="I7" s="21"/>
      <c r="J7" s="21"/>
      <c r="K7" s="21"/>
      <c r="L7" s="21"/>
    </row>
    <row r="8" spans="1:12" ht="15" customHeight="1" x14ac:dyDescent="0.25">
      <c r="A8" s="3" t="s">
        <v>3</v>
      </c>
      <c r="B8" s="25">
        <v>8.9</v>
      </c>
      <c r="C8" s="25">
        <v>9.3000000000000007</v>
      </c>
      <c r="D8" s="25">
        <v>9</v>
      </c>
      <c r="E8" s="25">
        <v>9.1</v>
      </c>
      <c r="F8" s="25">
        <v>8.6</v>
      </c>
      <c r="G8" s="25">
        <v>8.1999999999999993</v>
      </c>
      <c r="H8" s="25">
        <v>8</v>
      </c>
      <c r="I8" s="14">
        <v>7.9</v>
      </c>
      <c r="J8" s="25">
        <v>7.9</v>
      </c>
      <c r="K8" s="25">
        <v>8.9</v>
      </c>
      <c r="L8" s="25">
        <v>8.4</v>
      </c>
    </row>
    <row r="9" spans="1:12" ht="15" customHeight="1" x14ac:dyDescent="0.25">
      <c r="A9" s="3" t="s">
        <v>4</v>
      </c>
      <c r="B9" s="25">
        <v>27</v>
      </c>
      <c r="C9" s="25">
        <v>27.5</v>
      </c>
      <c r="D9" s="25">
        <v>27.7</v>
      </c>
      <c r="E9" s="25">
        <v>26.5</v>
      </c>
      <c r="F9" s="25">
        <v>27.2</v>
      </c>
      <c r="G9" s="25">
        <v>24.9</v>
      </c>
      <c r="H9" s="25">
        <v>25.2</v>
      </c>
      <c r="I9" s="14">
        <v>25.5</v>
      </c>
      <c r="J9" s="25">
        <v>24.2</v>
      </c>
      <c r="K9" s="25">
        <v>23.1</v>
      </c>
      <c r="L9" s="25">
        <v>23.6</v>
      </c>
    </row>
    <row r="10" spans="1:12" s="1" customFormat="1" ht="25.5" x14ac:dyDescent="0.25">
      <c r="A10" s="8" t="s">
        <v>5</v>
      </c>
      <c r="B10" s="29">
        <v>9.3000000000000007</v>
      </c>
      <c r="C10" s="25">
        <v>9.5</v>
      </c>
      <c r="D10" s="29">
        <v>9.4</v>
      </c>
      <c r="E10" s="25">
        <v>9.5</v>
      </c>
      <c r="F10" s="29">
        <v>9.6</v>
      </c>
      <c r="G10" s="29">
        <v>8.1</v>
      </c>
      <c r="H10" s="29">
        <v>8.9</v>
      </c>
      <c r="I10" s="14">
        <v>8.6</v>
      </c>
      <c r="J10" s="25">
        <v>7.7</v>
      </c>
      <c r="K10" s="25">
        <v>7.3</v>
      </c>
      <c r="L10" s="25">
        <v>6.9</v>
      </c>
    </row>
    <row r="11" spans="1:12" ht="15" customHeight="1" x14ac:dyDescent="0.25">
      <c r="A11" s="3" t="s">
        <v>6</v>
      </c>
      <c r="B11" s="25">
        <v>27.9</v>
      </c>
      <c r="C11" s="25">
        <v>27.6</v>
      </c>
      <c r="D11" s="25">
        <v>26.1</v>
      </c>
      <c r="E11" s="25">
        <v>26</v>
      </c>
      <c r="F11" s="25">
        <v>27.3</v>
      </c>
      <c r="G11" s="25">
        <v>25.1</v>
      </c>
      <c r="H11" s="25">
        <v>24</v>
      </c>
      <c r="I11" s="14">
        <v>24.6</v>
      </c>
      <c r="J11" s="25">
        <v>23.2</v>
      </c>
      <c r="K11" s="25">
        <v>23.8</v>
      </c>
      <c r="L11" s="25">
        <v>23.9</v>
      </c>
    </row>
    <row r="12" spans="1:12" ht="15" customHeight="1" x14ac:dyDescent="0.25">
      <c r="A12" s="3" t="s">
        <v>10</v>
      </c>
      <c r="B12" s="25">
        <v>18.7</v>
      </c>
      <c r="C12" s="25">
        <v>18.899999999999999</v>
      </c>
      <c r="D12" s="25">
        <v>18.2</v>
      </c>
      <c r="E12" s="25">
        <v>18.399999999999999</v>
      </c>
      <c r="F12" s="25">
        <v>18.600000000000001</v>
      </c>
      <c r="G12" s="25">
        <v>17.399999999999999</v>
      </c>
      <c r="H12" s="25">
        <v>17.100000000000001</v>
      </c>
      <c r="I12" s="14">
        <v>17.5</v>
      </c>
      <c r="J12" s="25">
        <v>15.8</v>
      </c>
      <c r="K12" s="25">
        <v>16.2</v>
      </c>
      <c r="L12" s="25">
        <v>16.399999999999999</v>
      </c>
    </row>
    <row r="13" spans="1:12" ht="15" customHeight="1" x14ac:dyDescent="0.25">
      <c r="A13" s="7" t="s">
        <v>8</v>
      </c>
      <c r="B13" s="25">
        <f t="shared" ref="B13:L13" si="1">SUM(B8:B12)</f>
        <v>91.8</v>
      </c>
      <c r="C13" s="25">
        <f t="shared" si="1"/>
        <v>92.800000000000011</v>
      </c>
      <c r="D13" s="25">
        <f t="shared" si="1"/>
        <v>90.4</v>
      </c>
      <c r="E13" s="25">
        <f t="shared" si="1"/>
        <v>89.5</v>
      </c>
      <c r="F13" s="25">
        <f t="shared" si="1"/>
        <v>91.300000000000011</v>
      </c>
      <c r="G13" s="25">
        <f t="shared" si="1"/>
        <v>83.699999999999989</v>
      </c>
      <c r="H13" s="25">
        <f t="shared" si="1"/>
        <v>83.199999999999989</v>
      </c>
      <c r="I13" s="25">
        <f t="shared" si="1"/>
        <v>84.1</v>
      </c>
      <c r="J13" s="25">
        <f t="shared" si="1"/>
        <v>78.8</v>
      </c>
      <c r="K13" s="25">
        <f t="shared" si="1"/>
        <v>79.3</v>
      </c>
      <c r="L13" s="25">
        <f t="shared" si="1"/>
        <v>79.199999999999989</v>
      </c>
    </row>
    <row r="14" spans="1:12" ht="15" customHeight="1" x14ac:dyDescent="0.25">
      <c r="A14" s="3"/>
      <c r="C14" s="25"/>
      <c r="E14" s="25"/>
      <c r="I14" s="25"/>
      <c r="J14" s="25"/>
      <c r="K14" s="25"/>
      <c r="L14" s="25"/>
    </row>
    <row r="15" spans="1:12" ht="25.5" x14ac:dyDescent="0.25">
      <c r="A15" s="16" t="s">
        <v>12</v>
      </c>
      <c r="B15" s="24">
        <v>79.801659172680971</v>
      </c>
      <c r="C15" s="24">
        <v>82.050151253610281</v>
      </c>
      <c r="D15" s="24">
        <v>78.993223895544304</v>
      </c>
      <c r="E15" s="24">
        <v>77.62742380215272</v>
      </c>
      <c r="F15" s="24">
        <v>78.869764992618798</v>
      </c>
      <c r="G15" s="24">
        <v>73.582438929191497</v>
      </c>
      <c r="H15" s="24">
        <v>72.593543699148654</v>
      </c>
      <c r="I15" s="24">
        <v>73.295553952195888</v>
      </c>
      <c r="J15" s="24">
        <v>70.296839865636315</v>
      </c>
      <c r="K15" s="24">
        <v>69.857606334851283</v>
      </c>
      <c r="L15" s="24">
        <v>68.050151253610295</v>
      </c>
    </row>
    <row r="16" spans="1:12" x14ac:dyDescent="0.25">
      <c r="A16" s="16" t="s">
        <v>13</v>
      </c>
      <c r="B16" s="24">
        <f t="shared" ref="B16:L16" si="2">0.75*B15</f>
        <v>59.851244379510732</v>
      </c>
      <c r="C16" s="24">
        <f t="shared" si="2"/>
        <v>61.537613440207707</v>
      </c>
      <c r="D16" s="24">
        <f t="shared" si="2"/>
        <v>59.244917921658228</v>
      </c>
      <c r="E16" s="24">
        <f t="shared" si="2"/>
        <v>58.22056785161454</v>
      </c>
      <c r="F16" s="24">
        <f t="shared" si="2"/>
        <v>59.152323744464098</v>
      </c>
      <c r="G16" s="24">
        <f t="shared" si="2"/>
        <v>55.186829196893626</v>
      </c>
      <c r="H16" s="24">
        <f t="shared" si="2"/>
        <v>54.445157774361491</v>
      </c>
      <c r="I16" s="24">
        <f t="shared" si="2"/>
        <v>54.971665464146916</v>
      </c>
      <c r="J16" s="24">
        <f t="shared" si="2"/>
        <v>52.722629899227236</v>
      </c>
      <c r="K16" s="24">
        <f t="shared" si="2"/>
        <v>52.393204751138462</v>
      </c>
      <c r="L16" s="24">
        <f t="shared" si="2"/>
        <v>51.037613440207721</v>
      </c>
    </row>
    <row r="17" spans="1:12" ht="15" customHeight="1" x14ac:dyDescent="0.25">
      <c r="A17" s="3"/>
      <c r="C17" s="25"/>
      <c r="E17" s="25"/>
      <c r="I17" s="25"/>
      <c r="J17" s="25"/>
      <c r="K17" s="25"/>
      <c r="L17" s="25"/>
    </row>
    <row r="18" spans="1:12" ht="15" customHeight="1" x14ac:dyDescent="0.25">
      <c r="A18" s="13" t="s">
        <v>7</v>
      </c>
      <c r="B18" s="22">
        <f t="shared" ref="B18:L18" si="3">B5+B16</f>
        <v>84.851244379510732</v>
      </c>
      <c r="C18" s="22">
        <f t="shared" si="3"/>
        <v>84.320946773541039</v>
      </c>
      <c r="D18" s="22">
        <f t="shared" si="3"/>
        <v>84.244917921658228</v>
      </c>
      <c r="E18" s="22">
        <f t="shared" si="3"/>
        <v>83.220567851614533</v>
      </c>
      <c r="F18" s="22">
        <f t="shared" si="3"/>
        <v>83.043990411130764</v>
      </c>
      <c r="G18" s="22">
        <f t="shared" si="3"/>
        <v>80.186829196893626</v>
      </c>
      <c r="H18" s="22">
        <f t="shared" si="3"/>
        <v>79.445157774361491</v>
      </c>
      <c r="I18" s="22">
        <f t="shared" si="3"/>
        <v>78.863332130813575</v>
      </c>
      <c r="J18" s="22">
        <f t="shared" si="3"/>
        <v>76.614296565893909</v>
      </c>
      <c r="K18" s="22">
        <f t="shared" si="3"/>
        <v>76.284871417805135</v>
      </c>
      <c r="L18" s="22">
        <f t="shared" si="3"/>
        <v>74.929280106874387</v>
      </c>
    </row>
    <row r="19" spans="1:12" ht="15" customHeight="1" x14ac:dyDescent="0.25">
      <c r="A19" s="10"/>
      <c r="B19" s="15"/>
      <c r="C19" s="15"/>
      <c r="D19" s="15"/>
      <c r="E19" s="15"/>
      <c r="F19" s="15"/>
      <c r="G19" s="15"/>
      <c r="H19" s="15"/>
      <c r="J19" s="15"/>
      <c r="K19" s="15"/>
      <c r="L19" s="15"/>
    </row>
    <row r="20" spans="1:12" ht="25.5" x14ac:dyDescent="0.25">
      <c r="A20" s="26" t="s">
        <v>14</v>
      </c>
      <c r="B20" s="23"/>
      <c r="C20" s="23"/>
      <c r="D20" s="23"/>
      <c r="E20" s="23"/>
      <c r="F20" s="23"/>
      <c r="G20" s="23"/>
      <c r="H20" s="23"/>
      <c r="J20" s="23"/>
      <c r="K20" s="23"/>
      <c r="L20" s="23"/>
    </row>
    <row r="21" spans="1:12" x14ac:dyDescent="0.25">
      <c r="B21" s="14"/>
      <c r="C21" s="14"/>
      <c r="D21" s="14"/>
      <c r="E21" s="14"/>
      <c r="F21" s="14"/>
      <c r="G21" s="14"/>
      <c r="H21" s="14"/>
      <c r="I21" s="14"/>
      <c r="J21" s="14"/>
      <c r="K21" s="14"/>
      <c r="L21" s="14"/>
    </row>
    <row r="22" spans="1:12" x14ac:dyDescent="0.25">
      <c r="B22" s="14"/>
      <c r="C22" s="14"/>
      <c r="D22" s="14"/>
      <c r="E22" s="14"/>
      <c r="F22" s="14"/>
      <c r="G22" s="14"/>
      <c r="H22" s="14"/>
      <c r="I22" s="14"/>
      <c r="J22" s="14"/>
      <c r="K22" s="14"/>
      <c r="L22" s="14"/>
    </row>
    <row r="23" spans="1:12" x14ac:dyDescent="0.25">
      <c r="B23" s="14"/>
      <c r="C23" s="14"/>
      <c r="D23" s="14"/>
      <c r="E23" s="14"/>
      <c r="F23" s="14"/>
      <c r="G23" s="14"/>
      <c r="H23" s="14"/>
      <c r="I23" s="14"/>
      <c r="J23" s="14"/>
      <c r="K23" s="14"/>
      <c r="L23" s="14"/>
    </row>
    <row r="24" spans="1:12" x14ac:dyDescent="0.25">
      <c r="B24" s="14"/>
      <c r="C24" s="14"/>
      <c r="D24" s="14"/>
      <c r="E24" s="14"/>
      <c r="F24" s="14"/>
      <c r="G24" s="14"/>
      <c r="H24" s="14"/>
      <c r="I24" s="14"/>
      <c r="J24" s="14"/>
      <c r="K24" s="14"/>
      <c r="L24" s="14"/>
    </row>
    <row r="25" spans="1:12" x14ac:dyDescent="0.25">
      <c r="B25" s="14"/>
      <c r="C25" s="14"/>
      <c r="D25" s="14"/>
      <c r="E25" s="14"/>
      <c r="F25" s="14"/>
      <c r="G25" s="14"/>
      <c r="H25" s="14"/>
      <c r="I25" s="14"/>
      <c r="J25" s="14"/>
      <c r="K25" s="14"/>
      <c r="L25" s="14"/>
    </row>
    <row r="26" spans="1:12" x14ac:dyDescent="0.25">
      <c r="B26" s="14"/>
      <c r="C26" s="14"/>
      <c r="D26" s="14"/>
      <c r="E26" s="14"/>
      <c r="F26" s="14"/>
      <c r="G26" s="14"/>
      <c r="H26" s="14"/>
      <c r="I26" s="14"/>
      <c r="J26" s="14"/>
      <c r="K26" s="14"/>
      <c r="L26" s="14"/>
    </row>
  </sheetData>
  <sortState xmlns:xlrd2="http://schemas.microsoft.com/office/spreadsheetml/2017/richdata2" columnSort="1" caseSensitive="1" ref="A2:L18">
    <sortCondition descending="1" ref="A18:L18"/>
  </sortState>
  <conditionalFormatting sqref="B8:I8 B10:I10 K8:L8 K10:L10">
    <cfRule type="cellIs" dxfId="5" priority="3" operator="greaterThan">
      <formula>10</formula>
    </cfRule>
  </conditionalFormatting>
  <conditionalFormatting sqref="B9:I9 B11:I11 K9:L9 K11:L11">
    <cfRule type="cellIs" dxfId="4" priority="2" operator="greaterThan">
      <formula>30</formula>
    </cfRule>
  </conditionalFormatting>
  <conditionalFormatting sqref="B12:I12 K12:L12">
    <cfRule type="cellIs" dxfId="3" priority="1" operator="greaterThan">
      <formula>20</formula>
    </cfRule>
  </conditionalFormatting>
  <pageMargins left="0.31496062992125984" right="0.31496062992125984" top="0.55118110236220474" bottom="0.55118110236220474" header="0.31496062992125984" footer="0.31496062992125984"/>
  <pageSetup paperSize="9" scale="80" orientation="landscape" r:id="rId1"/>
  <headerFooter>
    <oddFooter>&amp;C&amp;"Arial,Regular"&amp;10&amp;P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K26"/>
  <sheetViews>
    <sheetView zoomScaleNormal="100" workbookViewId="0">
      <pane xSplit="1" ySplit="2" topLeftCell="B3" activePane="bottomRight" state="frozen"/>
      <selection pane="topRight" activeCell="B1" sqref="B1"/>
      <selection pane="bottomLeft" activeCell="A3" sqref="A3"/>
      <selection pane="bottomRight"/>
    </sheetView>
  </sheetViews>
  <sheetFormatPr defaultRowHeight="15" x14ac:dyDescent="0.25"/>
  <cols>
    <col min="1" max="1" width="56.7109375" customWidth="1"/>
    <col min="2" max="11" width="12.7109375" customWidth="1"/>
  </cols>
  <sheetData>
    <row r="1" spans="1:11" ht="61.5" customHeight="1" thickBot="1" x14ac:dyDescent="0.5">
      <c r="A1" s="17"/>
      <c r="B1" s="18"/>
      <c r="C1" s="18"/>
      <c r="D1" s="18"/>
      <c r="E1" s="18"/>
      <c r="F1" s="18"/>
      <c r="G1" s="18"/>
      <c r="H1" s="18"/>
      <c r="I1" s="18"/>
      <c r="J1" s="31"/>
      <c r="K1" s="30" t="s">
        <v>35</v>
      </c>
    </row>
    <row r="2" spans="1:11" ht="30" customHeight="1" x14ac:dyDescent="0.25">
      <c r="A2" s="19" t="s">
        <v>0</v>
      </c>
      <c r="B2" s="11" t="s">
        <v>28</v>
      </c>
      <c r="C2" s="11" t="s">
        <v>25</v>
      </c>
      <c r="D2" s="11" t="s">
        <v>26</v>
      </c>
      <c r="E2" s="11" t="s">
        <v>27</v>
      </c>
      <c r="F2" s="11" t="s">
        <v>34</v>
      </c>
      <c r="G2" s="11" t="s">
        <v>30</v>
      </c>
      <c r="H2" s="11" t="s">
        <v>29</v>
      </c>
      <c r="I2" s="11" t="s">
        <v>31</v>
      </c>
      <c r="J2" s="11" t="s">
        <v>32</v>
      </c>
      <c r="K2" s="11" t="s">
        <v>33</v>
      </c>
    </row>
    <row r="3" spans="1:11" ht="15" customHeight="1" x14ac:dyDescent="0.25">
      <c r="A3" s="3"/>
      <c r="B3" s="4"/>
      <c r="C3" s="4"/>
      <c r="D3" s="4"/>
      <c r="E3" s="4"/>
      <c r="F3" s="4"/>
      <c r="G3" s="4"/>
      <c r="H3" s="4"/>
      <c r="J3" s="4"/>
      <c r="K3" s="4"/>
    </row>
    <row r="4" spans="1:11" ht="15" customHeight="1" x14ac:dyDescent="0.25">
      <c r="A4" s="5" t="s">
        <v>9</v>
      </c>
      <c r="B4" s="24">
        <v>100</v>
      </c>
      <c r="C4" s="24">
        <v>95.566666666666663</v>
      </c>
      <c r="D4" s="24">
        <v>100</v>
      </c>
      <c r="E4" s="24">
        <v>95.566666666666663</v>
      </c>
      <c r="F4" s="24">
        <v>91.133333333333326</v>
      </c>
      <c r="G4" s="24">
        <v>91.133333333333326</v>
      </c>
      <c r="H4" s="24">
        <v>95.566666666666663</v>
      </c>
      <c r="I4" s="24">
        <v>91.133333333333326</v>
      </c>
      <c r="J4" s="24">
        <v>95.566666666666663</v>
      </c>
      <c r="K4" s="24">
        <v>91.133333333333326</v>
      </c>
    </row>
    <row r="5" spans="1:11" ht="15" customHeight="1" x14ac:dyDescent="0.25">
      <c r="A5" s="5" t="s">
        <v>1</v>
      </c>
      <c r="B5" s="24">
        <f t="shared" ref="B5:K5" si="0">0.25*B4</f>
        <v>25</v>
      </c>
      <c r="C5" s="24">
        <f t="shared" si="0"/>
        <v>23.891666666666666</v>
      </c>
      <c r="D5" s="24">
        <f t="shared" si="0"/>
        <v>25</v>
      </c>
      <c r="E5" s="24">
        <f t="shared" si="0"/>
        <v>23.891666666666666</v>
      </c>
      <c r="F5" s="24">
        <f t="shared" si="0"/>
        <v>22.783333333333331</v>
      </c>
      <c r="G5" s="24">
        <f t="shared" si="0"/>
        <v>22.783333333333331</v>
      </c>
      <c r="H5" s="24">
        <f t="shared" si="0"/>
        <v>23.891666666666666</v>
      </c>
      <c r="I5" s="24">
        <f t="shared" si="0"/>
        <v>22.783333333333331</v>
      </c>
      <c r="J5" s="24">
        <f t="shared" si="0"/>
        <v>23.891666666666666</v>
      </c>
      <c r="K5" s="24">
        <f t="shared" si="0"/>
        <v>22.783333333333331</v>
      </c>
    </row>
    <row r="6" spans="1:11" ht="15" customHeight="1" x14ac:dyDescent="0.25">
      <c r="A6" s="6"/>
      <c r="B6" s="21"/>
      <c r="C6" s="21"/>
      <c r="D6" s="21"/>
      <c r="E6" s="21"/>
      <c r="F6" s="21"/>
      <c r="G6" s="21"/>
      <c r="H6" s="21"/>
      <c r="J6" s="21"/>
      <c r="K6" s="21"/>
    </row>
    <row r="7" spans="1:11" ht="15" customHeight="1" x14ac:dyDescent="0.25">
      <c r="A7" s="7" t="s">
        <v>2</v>
      </c>
      <c r="B7" s="21"/>
      <c r="C7" s="21"/>
      <c r="D7" s="21"/>
      <c r="E7" s="21"/>
      <c r="F7" s="21"/>
      <c r="G7" s="21"/>
      <c r="H7" s="21"/>
      <c r="J7" s="21"/>
      <c r="K7" s="21"/>
    </row>
    <row r="8" spans="1:11" ht="15" customHeight="1" x14ac:dyDescent="0.25">
      <c r="A8" s="3" t="s">
        <v>3</v>
      </c>
      <c r="B8" s="25">
        <v>8.8000000000000007</v>
      </c>
      <c r="C8" s="25">
        <v>8</v>
      </c>
      <c r="D8" s="25">
        <v>8.5</v>
      </c>
      <c r="E8" s="25">
        <v>8.6</v>
      </c>
      <c r="F8" s="25">
        <v>8.6</v>
      </c>
      <c r="G8" s="25">
        <v>8.6</v>
      </c>
      <c r="H8" s="25">
        <v>8.5</v>
      </c>
      <c r="I8" s="25">
        <v>7.6</v>
      </c>
      <c r="J8" s="25">
        <v>6.8</v>
      </c>
      <c r="K8" s="25">
        <v>8.1</v>
      </c>
    </row>
    <row r="9" spans="1:11" ht="15" customHeight="1" x14ac:dyDescent="0.25">
      <c r="A9" s="3" t="s">
        <v>4</v>
      </c>
      <c r="B9" s="25">
        <v>27.4</v>
      </c>
      <c r="C9" s="25">
        <v>26.6</v>
      </c>
      <c r="D9" s="25">
        <v>25.4</v>
      </c>
      <c r="E9" s="25">
        <v>25.4</v>
      </c>
      <c r="F9" s="25">
        <v>24.5</v>
      </c>
      <c r="G9" s="25">
        <v>25.4</v>
      </c>
      <c r="H9" s="25">
        <v>24.8</v>
      </c>
      <c r="I9" s="25">
        <v>25.3</v>
      </c>
      <c r="J9" s="25">
        <v>22.2</v>
      </c>
      <c r="K9" s="25">
        <v>21.4</v>
      </c>
    </row>
    <row r="10" spans="1:11" s="1" customFormat="1" ht="25.5" x14ac:dyDescent="0.25">
      <c r="A10" s="8" t="s">
        <v>5</v>
      </c>
      <c r="B10" s="25">
        <v>9.5</v>
      </c>
      <c r="C10" s="25">
        <v>9.1999999999999993</v>
      </c>
      <c r="D10" s="25">
        <v>9</v>
      </c>
      <c r="E10" s="25">
        <v>8.6</v>
      </c>
      <c r="F10" s="25">
        <v>9.4</v>
      </c>
      <c r="G10" s="25">
        <v>8.6999999999999993</v>
      </c>
      <c r="H10" s="25">
        <v>7.7</v>
      </c>
      <c r="I10" s="29">
        <v>6.7</v>
      </c>
      <c r="J10" s="25">
        <v>6.5</v>
      </c>
      <c r="K10" s="25">
        <v>6.6</v>
      </c>
    </row>
    <row r="11" spans="1:11" ht="15" customHeight="1" x14ac:dyDescent="0.25">
      <c r="A11" s="3" t="s">
        <v>6</v>
      </c>
      <c r="B11" s="25">
        <v>26.4</v>
      </c>
      <c r="C11" s="25">
        <v>27.4</v>
      </c>
      <c r="D11" s="25">
        <v>24</v>
      </c>
      <c r="E11" s="25">
        <v>25.9</v>
      </c>
      <c r="F11" s="25">
        <v>24.4</v>
      </c>
      <c r="G11" s="25">
        <v>23.7</v>
      </c>
      <c r="H11" s="25">
        <v>22.4</v>
      </c>
      <c r="I11" s="25">
        <v>21.8</v>
      </c>
      <c r="J11" s="25">
        <v>22.1</v>
      </c>
      <c r="K11" s="25">
        <v>21</v>
      </c>
    </row>
    <row r="12" spans="1:11" ht="15" customHeight="1" x14ac:dyDescent="0.25">
      <c r="A12" s="3" t="s">
        <v>10</v>
      </c>
      <c r="B12" s="25">
        <v>18.399999999999999</v>
      </c>
      <c r="C12" s="25">
        <v>17.899999999999999</v>
      </c>
      <c r="D12" s="25">
        <v>16.600000000000001</v>
      </c>
      <c r="E12" s="25">
        <v>17.600000000000001</v>
      </c>
      <c r="F12" s="25">
        <v>17.7</v>
      </c>
      <c r="G12" s="25">
        <v>16.3</v>
      </c>
      <c r="H12" s="25">
        <v>17.5</v>
      </c>
      <c r="I12" s="25">
        <v>15.6</v>
      </c>
      <c r="J12" s="25">
        <v>15.6</v>
      </c>
      <c r="K12" s="25">
        <v>14.9</v>
      </c>
    </row>
    <row r="13" spans="1:11" ht="15" customHeight="1" x14ac:dyDescent="0.25">
      <c r="A13" s="7" t="s">
        <v>8</v>
      </c>
      <c r="B13" s="25">
        <f t="shared" ref="B13:K13" si="1">SUM(B8:B12)</f>
        <v>90.5</v>
      </c>
      <c r="C13" s="25">
        <f t="shared" si="1"/>
        <v>89.1</v>
      </c>
      <c r="D13" s="25">
        <f t="shared" si="1"/>
        <v>83.5</v>
      </c>
      <c r="E13" s="25">
        <f t="shared" si="1"/>
        <v>86.1</v>
      </c>
      <c r="F13" s="25">
        <f t="shared" si="1"/>
        <v>84.600000000000009</v>
      </c>
      <c r="G13" s="25">
        <f t="shared" si="1"/>
        <v>82.7</v>
      </c>
      <c r="H13" s="25">
        <f t="shared" si="1"/>
        <v>80.900000000000006</v>
      </c>
      <c r="I13" s="25">
        <f t="shared" si="1"/>
        <v>77</v>
      </c>
      <c r="J13" s="25">
        <f t="shared" si="1"/>
        <v>73.2</v>
      </c>
      <c r="K13" s="25">
        <f t="shared" si="1"/>
        <v>72</v>
      </c>
    </row>
    <row r="14" spans="1:11" ht="15" customHeight="1" x14ac:dyDescent="0.25">
      <c r="A14" s="9"/>
      <c r="B14" s="21"/>
      <c r="C14" s="21"/>
      <c r="D14" s="21"/>
      <c r="E14" s="21"/>
      <c r="F14" s="21"/>
      <c r="G14" s="21"/>
      <c r="H14" s="21"/>
      <c r="J14" s="21"/>
      <c r="K14" s="21"/>
    </row>
    <row r="15" spans="1:11" ht="25.5" x14ac:dyDescent="0.25">
      <c r="A15" s="16" t="s">
        <v>12</v>
      </c>
      <c r="B15" s="24">
        <v>80.573456981995278</v>
      </c>
      <c r="C15" s="24">
        <v>79.554255366362298</v>
      </c>
      <c r="D15" s="24">
        <v>74.558116188995697</v>
      </c>
      <c r="E15" s="24">
        <v>74.00533826137513</v>
      </c>
      <c r="F15" s="24">
        <v>75.175116020841614</v>
      </c>
      <c r="G15" s="24">
        <v>73.937861499715339</v>
      </c>
      <c r="H15" s="24">
        <v>70.68858978767885</v>
      </c>
      <c r="I15" s="24">
        <v>66.630396681502134</v>
      </c>
      <c r="J15" s="24">
        <v>62.073456981995264</v>
      </c>
      <c r="K15" s="24">
        <v>62.50332666110959</v>
      </c>
    </row>
    <row r="16" spans="1:11" x14ac:dyDescent="0.25">
      <c r="A16" s="16" t="s">
        <v>13</v>
      </c>
      <c r="B16" s="24">
        <f t="shared" ref="B16:K16" si="2">0.75*B15</f>
        <v>60.430092736496462</v>
      </c>
      <c r="C16" s="24">
        <f t="shared" si="2"/>
        <v>59.665691524771724</v>
      </c>
      <c r="D16" s="24">
        <f t="shared" si="2"/>
        <v>55.918587141746769</v>
      </c>
      <c r="E16" s="24">
        <f t="shared" si="2"/>
        <v>55.504003696031347</v>
      </c>
      <c r="F16" s="24">
        <f t="shared" si="2"/>
        <v>56.38133701563121</v>
      </c>
      <c r="G16" s="24">
        <f t="shared" si="2"/>
        <v>55.453396124786508</v>
      </c>
      <c r="H16" s="24">
        <f t="shared" si="2"/>
        <v>53.016442340759141</v>
      </c>
      <c r="I16" s="24">
        <f t="shared" si="2"/>
        <v>49.972797511126601</v>
      </c>
      <c r="J16" s="24">
        <f t="shared" si="2"/>
        <v>46.555092736496448</v>
      </c>
      <c r="K16" s="24">
        <f t="shared" si="2"/>
        <v>46.877494995832194</v>
      </c>
    </row>
    <row r="17" spans="1:11" ht="15" customHeight="1" x14ac:dyDescent="0.25">
      <c r="A17" s="9"/>
      <c r="B17" s="21"/>
      <c r="C17" s="21"/>
      <c r="D17" s="21"/>
      <c r="E17" s="21"/>
      <c r="F17" s="21"/>
      <c r="G17" s="21"/>
      <c r="H17" s="21"/>
      <c r="J17" s="21"/>
      <c r="K17" s="21"/>
    </row>
    <row r="18" spans="1:11" ht="15" customHeight="1" x14ac:dyDescent="0.25">
      <c r="A18" s="12" t="s">
        <v>7</v>
      </c>
      <c r="B18" s="22">
        <f t="shared" ref="B18:K18" si="3">B5+B16</f>
        <v>85.430092736496462</v>
      </c>
      <c r="C18" s="22">
        <f t="shared" si="3"/>
        <v>83.557358191438396</v>
      </c>
      <c r="D18" s="22">
        <f t="shared" si="3"/>
        <v>80.918587141746769</v>
      </c>
      <c r="E18" s="22">
        <f t="shared" si="3"/>
        <v>79.395670362698013</v>
      </c>
      <c r="F18" s="22">
        <f t="shared" si="3"/>
        <v>79.164670348964535</v>
      </c>
      <c r="G18" s="22">
        <f t="shared" si="3"/>
        <v>78.236729458119839</v>
      </c>
      <c r="H18" s="22">
        <f t="shared" si="3"/>
        <v>76.908109007425807</v>
      </c>
      <c r="I18" s="22">
        <f t="shared" si="3"/>
        <v>72.756130844459932</v>
      </c>
      <c r="J18" s="22">
        <f t="shared" si="3"/>
        <v>70.446759403163114</v>
      </c>
      <c r="K18" s="22">
        <f t="shared" si="3"/>
        <v>69.660828329165525</v>
      </c>
    </row>
    <row r="19" spans="1:11" ht="15" customHeight="1" x14ac:dyDescent="0.25">
      <c r="B19" s="14"/>
      <c r="C19" s="14"/>
      <c r="D19" s="14"/>
      <c r="E19" s="14"/>
      <c r="F19" s="14"/>
      <c r="G19" s="14"/>
      <c r="H19" s="14"/>
      <c r="I19" s="14"/>
      <c r="J19" s="14"/>
      <c r="K19" s="14"/>
    </row>
    <row r="20" spans="1:11" ht="25.5" x14ac:dyDescent="0.25">
      <c r="A20" s="26" t="s">
        <v>14</v>
      </c>
    </row>
    <row r="21" spans="1:11" x14ac:dyDescent="0.25">
      <c r="A21" s="27"/>
      <c r="B21" s="14"/>
      <c r="C21" s="14"/>
      <c r="D21" s="14"/>
      <c r="E21" s="14"/>
      <c r="F21" s="14"/>
      <c r="G21" s="14"/>
      <c r="H21" s="14"/>
      <c r="I21" s="14"/>
      <c r="J21" s="14"/>
      <c r="K21" s="14"/>
    </row>
    <row r="22" spans="1:11" x14ac:dyDescent="0.25">
      <c r="B22" s="14"/>
      <c r="C22" s="14"/>
      <c r="D22" s="14"/>
      <c r="E22" s="14"/>
      <c r="F22" s="14"/>
      <c r="G22" s="14"/>
      <c r="H22" s="14"/>
      <c r="I22" s="14"/>
      <c r="J22" s="14"/>
      <c r="K22" s="14"/>
    </row>
    <row r="23" spans="1:11" x14ac:dyDescent="0.25">
      <c r="B23" s="14"/>
      <c r="C23" s="14"/>
      <c r="D23" s="14"/>
      <c r="E23" s="14"/>
      <c r="F23" s="14"/>
      <c r="G23" s="14"/>
      <c r="H23" s="14"/>
      <c r="I23" s="14"/>
      <c r="J23" s="14"/>
      <c r="K23" s="14"/>
    </row>
    <row r="24" spans="1:11" x14ac:dyDescent="0.25">
      <c r="B24" s="14"/>
      <c r="C24" s="14"/>
      <c r="D24" s="14"/>
      <c r="E24" s="14"/>
      <c r="F24" s="14"/>
      <c r="G24" s="14"/>
      <c r="H24" s="14"/>
      <c r="I24" s="14"/>
      <c r="J24" s="14"/>
      <c r="K24" s="14"/>
    </row>
    <row r="25" spans="1:11" x14ac:dyDescent="0.25">
      <c r="B25" s="14"/>
      <c r="C25" s="14"/>
      <c r="D25" s="14"/>
      <c r="E25" s="14"/>
      <c r="F25" s="14"/>
      <c r="G25" s="14"/>
      <c r="H25" s="14"/>
      <c r="I25" s="14"/>
      <c r="J25" s="14"/>
      <c r="K25" s="14"/>
    </row>
    <row r="26" spans="1:11" x14ac:dyDescent="0.25">
      <c r="B26" s="14"/>
      <c r="C26" s="14"/>
      <c r="D26" s="14"/>
      <c r="E26" s="14"/>
      <c r="F26" s="14"/>
      <c r="G26" s="14"/>
      <c r="H26" s="14"/>
      <c r="I26" s="14"/>
      <c r="J26" s="14"/>
      <c r="K26" s="14"/>
    </row>
  </sheetData>
  <sortState xmlns:xlrd2="http://schemas.microsoft.com/office/spreadsheetml/2017/richdata2" columnSort="1" ref="B1:K26">
    <sortCondition descending="1" ref="B18:K18"/>
  </sortState>
  <conditionalFormatting sqref="B8:K8 B10:K10">
    <cfRule type="cellIs" dxfId="2" priority="3" operator="greaterThan">
      <formula>10</formula>
    </cfRule>
  </conditionalFormatting>
  <conditionalFormatting sqref="B9:K9 B11:K11">
    <cfRule type="cellIs" dxfId="1" priority="2" operator="greaterThan">
      <formula>30</formula>
    </cfRule>
  </conditionalFormatting>
  <conditionalFormatting sqref="B12:K12">
    <cfRule type="cellIs" dxfId="0" priority="1" operator="greaterThan">
      <formula>20</formula>
    </cfRule>
  </conditionalFormatting>
  <pageMargins left="0.31496062992125984" right="0.31496062992125984" top="0.55118110236220474" bottom="0.55118110236220474" header="0.31496062992125984" footer="0.31496062992125984"/>
  <pageSetup paperSize="9" scale="80" orientation="landscape" r:id="rId1"/>
  <headerFooter>
    <oddFooter>&amp;C&amp;"Arial,Regular"&amp;10&amp;P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A Kategorija - 3. i 4. razred</vt:lpstr>
      <vt:lpstr>B Kategorija - 1. i 2. razred</vt:lpstr>
      <vt:lpstr>'A Kategorija - 3. i 4. razred'!Print_Titles</vt:lpstr>
      <vt:lpstr>'B Kategorija - 1. i 2. razred'!Print_Titles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Marković Maja</cp:lastModifiedBy>
  <cp:lastPrinted>2023-03-20T07:18:55Z</cp:lastPrinted>
  <dcterms:created xsi:type="dcterms:W3CDTF">2020-03-26T07:50:33Z</dcterms:created>
  <dcterms:modified xsi:type="dcterms:W3CDTF">2026-04-09T07:27:14Z</dcterms:modified>
</cp:coreProperties>
</file>